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eeler\AppData\Local\Microsoft\Windows\Temporary Internet Files\Content.Outlook\B0OE3TZS\"/>
    </mc:Choice>
  </mc:AlternateContent>
  <bookViews>
    <workbookView xWindow="0" yWindow="0" windowWidth="28800" windowHeight="12435"/>
  </bookViews>
  <sheets>
    <sheet name="Report Form (Hard)" sheetId="17" r:id="rId1"/>
    <sheet name="Report Form (Soft)" sheetId="16" r:id="rId2"/>
  </sheets>
  <calcPr calcId="152511"/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C26" i="16"/>
  <c r="E26" i="16"/>
  <c r="F26" i="16"/>
  <c r="G26" i="16"/>
  <c r="I26" i="16"/>
  <c r="J26" i="16"/>
  <c r="K26" i="16"/>
  <c r="C27" i="16"/>
  <c r="E27" i="16"/>
  <c r="F27" i="16"/>
  <c r="G27" i="16"/>
  <c r="I27" i="16"/>
  <c r="J27" i="16"/>
  <c r="K27" i="16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K27" i="17"/>
  <c r="K26" i="17"/>
  <c r="J27" i="17"/>
  <c r="J26" i="17"/>
  <c r="I27" i="17"/>
  <c r="I26" i="17"/>
  <c r="G27" i="17"/>
  <c r="G26" i="17"/>
  <c r="F27" i="17"/>
  <c r="F26" i="17"/>
  <c r="E27" i="17"/>
  <c r="E26" i="17"/>
  <c r="C27" i="17"/>
  <c r="C26" i="17"/>
</calcChain>
</file>

<file path=xl/sharedStrings.xml><?xml version="1.0" encoding="utf-8"?>
<sst xmlns="http://schemas.openxmlformats.org/spreadsheetml/2006/main" count="180" uniqueCount="96">
  <si>
    <t>ALPOWA</t>
  </si>
  <si>
    <t>LOUISE</t>
  </si>
  <si>
    <t>Aberdeen</t>
  </si>
  <si>
    <t>UI Winchester</t>
  </si>
  <si>
    <t>Jianli Chen</t>
  </si>
  <si>
    <t>UC1741</t>
  </si>
  <si>
    <t>M12001</t>
  </si>
  <si>
    <t>M12003</t>
  </si>
  <si>
    <t>Jefferson</t>
  </si>
  <si>
    <t>WA8217</t>
  </si>
  <si>
    <t>SY3001-2</t>
  </si>
  <si>
    <t>SY40292R</t>
  </si>
  <si>
    <t>SY10136</t>
  </si>
  <si>
    <t>UI Stone</t>
  </si>
  <si>
    <t>ARS-Alplou37</t>
  </si>
  <si>
    <t>ARS-Loualp61</t>
  </si>
  <si>
    <t>UI Platinum</t>
  </si>
  <si>
    <t>WB6121</t>
  </si>
  <si>
    <t>WA8214</t>
  </si>
  <si>
    <t>WA8224</t>
  </si>
  <si>
    <t>WA8239</t>
  </si>
  <si>
    <t>ARS-Loualp68</t>
  </si>
  <si>
    <t>IDO1401</t>
  </si>
  <si>
    <t>IDO1403 </t>
  </si>
  <si>
    <t>SY3024-2</t>
  </si>
  <si>
    <t>Patwin 515</t>
  </si>
  <si>
    <t>Glee</t>
  </si>
  <si>
    <t>WB9518</t>
  </si>
  <si>
    <t>SY3051-9</t>
  </si>
  <si>
    <t>UC1744</t>
  </si>
  <si>
    <t>UC1745</t>
  </si>
  <si>
    <t>UC1768</t>
  </si>
  <si>
    <t>LSD</t>
  </si>
  <si>
    <t>Coeff Var</t>
  </si>
  <si>
    <t>Mean</t>
  </si>
  <si>
    <t>Critical Val of t</t>
  </si>
  <si>
    <t>Nursery:</t>
  </si>
  <si>
    <t>Year:</t>
  </si>
  <si>
    <t xml:space="preserve">Cooperator: </t>
  </si>
  <si>
    <t>Location:</t>
  </si>
  <si>
    <t>No. of Reps:</t>
  </si>
  <si>
    <t>Harvest Plot Area (sq.ft.): 50</t>
  </si>
  <si>
    <t xml:space="preserve">Fertilizer: </t>
  </si>
  <si>
    <t>Seed Date:</t>
  </si>
  <si>
    <t>Harvest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</si>
  <si>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</si>
  <si>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</si>
  <si>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</si>
  <si>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</si>
  <si>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</si>
  <si>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</si>
  <si>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</si>
  <si>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</si>
  <si>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</si>
  <si>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</si>
  <si>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</si>
  <si>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</si>
  <si>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</si>
  <si>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</si>
  <si>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Stand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</si>
  <si>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</si>
  <si>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</si>
  <si>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</si>
  <si>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</si>
  <si>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</si>
  <si>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</si>
  <si>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</si>
  <si>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</si>
  <si>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</si>
  <si>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</si>
  <si>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</si>
  <si>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</si>
  <si>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</si>
  <si>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</si>
  <si>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</si>
  <si>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</si>
  <si>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</si>
  <si>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</si>
  <si>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</si>
  <si>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</si>
  <si>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</si>
  <si>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</si>
  <si>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</si>
  <si>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</si>
  <si>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Max</t>
  </si>
  <si>
    <t>Min</t>
  </si>
  <si>
    <t>COMMENTS:</t>
  </si>
  <si>
    <t>Western Regional Hard Spring Wheat Nursery</t>
  </si>
  <si>
    <t>Western Regional Soft Spring Wheat Nursery</t>
  </si>
  <si>
    <t>Yield LSD (.05):  20.985</t>
  </si>
  <si>
    <t>Yield CV%: 10.55088</t>
  </si>
  <si>
    <t>N (50 lbs), P (15 lbs), S (10 Lbs), Zn (4 lbs)</t>
  </si>
  <si>
    <t xml:space="preserve">Fertilizer (per Ac): </t>
  </si>
  <si>
    <t>Yield LSD (.05):  14.415</t>
  </si>
  <si>
    <t>Yield CV%:  6.43057</t>
  </si>
  <si>
    <t>Only 2 reps were harvested, so yields are calculated from 2 reps.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</si>
</sst>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" fillId="0" borderId="0" xfId="7"/>
    <xf numFmtId="0" fontId="7" fillId="0" borderId="0" xfId="7" applyFont="1"/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4" xfId="7" applyFont="1" applyBorder="1" applyAlignment="1">
      <alignment horizontal="left" vertical="center"/>
    </xf>
    <xf numFmtId="0" fontId="7" fillId="0" borderId="4" xfId="7" applyFont="1" applyBorder="1" applyAlignment="1">
      <alignment vertical="center"/>
    </xf>
    <xf numFmtId="0" fontId="7" fillId="0" borderId="6" xfId="7" applyFont="1" applyBorder="1" applyAlignment="1">
      <alignment vertical="center"/>
    </xf>
    <xf numFmtId="14" fontId="7" fillId="0" borderId="4" xfId="7" applyNumberFormat="1" applyFont="1" applyBorder="1" applyAlignment="1">
      <alignment vertical="center"/>
    </xf>
    <xf numFmtId="0" fontId="7" fillId="0" borderId="5" xfId="7" applyFont="1" applyBorder="1" applyAlignment="1">
      <alignment vertical="center"/>
    </xf>
    <xf numFmtId="0" fontId="7" fillId="0" borderId="3" xfId="7" applyFont="1" applyBorder="1" applyAlignment="1">
      <alignment vertical="center"/>
    </xf>
    <xf numFmtId="0" fontId="8" fillId="0" borderId="3" xfId="1" applyFont="1" applyBorder="1"/>
    <xf numFmtId="0" fontId="7" fillId="0" borderId="7" xfId="7" applyFont="1" applyBorder="1" applyAlignment="1">
      <alignment horizontal="center" vertical="center"/>
    </xf>
    <xf numFmtId="0" fontId="7" fillId="0" borderId="8" xfId="7" applyFont="1" applyBorder="1"/>
    <xf numFmtId="0" fontId="7" fillId="0" borderId="8" xfId="7" applyFont="1" applyBorder="1" applyAlignment="1">
      <alignment horizontal="center"/>
    </xf>
    <xf numFmtId="0" fontId="9" fillId="0" borderId="8" xfId="7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0" fontId="9" fillId="0" borderId="7" xfId="7" applyFont="1" applyBorder="1" applyAlignment="1">
      <alignment horizontal="center" vertical="center"/>
    </xf>
    <xf numFmtId="0" fontId="7" fillId="0" borderId="7" xfId="7" applyFont="1" applyBorder="1" applyAlignment="1">
      <alignment horizontal="center"/>
    </xf>
    <xf numFmtId="0" fontId="10" fillId="0" borderId="8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8" fillId="0" borderId="7" xfId="1" applyFont="1" applyBorder="1"/>
    <xf numFmtId="0" fontId="9" fillId="0" borderId="8" xfId="7" applyFont="1" applyBorder="1"/>
    <xf numFmtId="0" fontId="7" fillId="0" borderId="5" xfId="7" applyFont="1" applyBorder="1" applyAlignment="1">
      <alignment horizontal="center" vertical="center"/>
    </xf>
    <xf numFmtId="0" fontId="7" fillId="0" borderId="5" xfId="7" applyFont="1" applyBorder="1"/>
    <xf numFmtId="0" fontId="7" fillId="0" borderId="5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9" fillId="0" borderId="5" xfId="7" quotePrefix="1" applyFont="1" applyBorder="1" applyAlignment="1">
      <alignment horizontal="center"/>
    </xf>
    <xf numFmtId="0" fontId="9" fillId="0" borderId="5" xfId="7" quotePrefix="1" applyFont="1" applyBorder="1" applyAlignment="1">
      <alignment horizontal="center" vertical="center"/>
    </xf>
    <xf numFmtId="0" fontId="7" fillId="0" borderId="5" xfId="7" quotePrefix="1" applyFont="1" applyBorder="1" applyAlignment="1">
      <alignment horizontal="center"/>
    </xf>
    <xf numFmtId="0" fontId="7" fillId="0" borderId="9" xfId="7" applyFont="1" applyBorder="1" applyAlignment="1">
      <alignment horizontal="center" vertical="center"/>
    </xf>
    <xf numFmtId="0" fontId="7" fillId="2" borderId="3" xfId="7" applyFont="1" applyFill="1" applyBorder="1" applyAlignment="1">
      <alignment horizontal="left"/>
    </xf>
    <xf numFmtId="164" fontId="5" fillId="0" borderId="10" xfId="7" applyNumberFormat="1" applyFont="1" applyBorder="1" applyAlignment="1">
      <alignment horizontal="center"/>
    </xf>
    <xf numFmtId="1" fontId="5" fillId="0" borderId="10" xfId="7" applyNumberFormat="1" applyFont="1" applyBorder="1" applyAlignment="1">
      <alignment horizontal="center"/>
    </xf>
    <xf numFmtId="164" fontId="5" fillId="0" borderId="11" xfId="7" applyNumberFormat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1" fontId="6" fillId="0" borderId="12" xfId="1" applyNumberFormat="1" applyFont="1" applyBorder="1" applyAlignment="1">
      <alignment horizontal="center"/>
    </xf>
    <xf numFmtId="0" fontId="5" fillId="0" borderId="11" xfId="7" applyFont="1" applyBorder="1" applyAlignment="1">
      <alignment horizontal="center"/>
    </xf>
    <xf numFmtId="0" fontId="5" fillId="0" borderId="12" xfId="7" applyFont="1" applyBorder="1" applyAlignment="1">
      <alignment horizontal="center"/>
    </xf>
    <xf numFmtId="0" fontId="7" fillId="0" borderId="13" xfId="7" applyFont="1" applyBorder="1" applyAlignment="1">
      <alignment vertical="center"/>
    </xf>
    <xf numFmtId="0" fontId="7" fillId="0" borderId="14" xfId="7" applyFont="1" applyBorder="1" applyAlignment="1">
      <alignment horizontal="center" vertical="center"/>
    </xf>
    <xf numFmtId="0" fontId="7" fillId="0" borderId="3" xfId="7" applyFont="1" applyFill="1" applyBorder="1" applyAlignment="1">
      <alignment horizontal="left"/>
    </xf>
    <xf numFmtId="164" fontId="5" fillId="0" borderId="15" xfId="7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0" fontId="5" fillId="0" borderId="15" xfId="7" applyFont="1" applyBorder="1" applyAlignment="1">
      <alignment horizontal="center"/>
    </xf>
    <xf numFmtId="0" fontId="7" fillId="0" borderId="3" xfId="7" applyFont="1" applyFill="1" applyBorder="1" applyAlignment="1">
      <alignment horizontal="left" vertical="center"/>
    </xf>
    <xf numFmtId="1" fontId="1" fillId="0" borderId="15" xfId="1" applyNumberFormat="1" applyFont="1" applyBorder="1"/>
    <xf numFmtId="1" fontId="7" fillId="0" borderId="3" xfId="7" applyNumberFormat="1" applyFont="1" applyFill="1" applyBorder="1" applyAlignment="1">
      <alignment horizontal="left"/>
    </xf>
    <xf numFmtId="166" fontId="5" fillId="0" borderId="0" xfId="7" applyNumberFormat="1" applyFont="1" applyAlignment="1">
      <alignment horizontal="center"/>
    </xf>
    <xf numFmtId="166" fontId="1" fillId="0" borderId="0" xfId="7" applyNumberFormat="1"/>
    <xf numFmtId="0" fontId="5" fillId="0" borderId="0" xfId="7" applyFont="1" applyAlignment="1">
      <alignment horizontal="center"/>
    </xf>
    <xf numFmtId="164" fontId="5" fillId="0" borderId="0" xfId="7" applyNumberFormat="1" applyFont="1" applyAlignment="1">
      <alignment horizontal="center"/>
    </xf>
    <xf numFmtId="14" fontId="7" fillId="0" borderId="2" xfId="7" applyNumberFormat="1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2" xfId="7" applyFont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2 2" xfId="6"/>
    <cellStyle name="Normal 2 3" xfId="5"/>
    <cellStyle name="Normal 3" xfId="2"/>
    <cellStyle name="Normal 4" xfId="3"/>
    <cellStyle name="Normal 4 2" xfId="7"/>
    <cellStyle name="Normal 5" xfId="4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B39" sqref="B39"/>
    </sheetView>
  </sheetViews>
  <sheetFormatPr defaultRowHeight="12.75" x14ac:dyDescent="0.2"/>
  <cols>
    <col min="1" max="1" width="13.42578125" customWidth="1"/>
    <col min="2" max="2" width="14.5703125" customWidth="1"/>
    <col min="10" max="10" width="10.42578125" bestFit="1" customWidth="1"/>
  </cols>
  <sheetData>
    <row r="1" spans="1:15" ht="15" x14ac:dyDescent="0.25">
      <c r="A1" s="2" t="s">
        <v>36</v>
      </c>
      <c r="B1" s="2" t="s">
        <v>87</v>
      </c>
      <c r="C1" s="1"/>
      <c r="D1" s="1"/>
      <c r="E1" s="1"/>
      <c r="F1" s="1"/>
      <c r="G1" s="2" t="s">
        <v>37</v>
      </c>
      <c r="H1" s="2">
        <v>2015</v>
      </c>
      <c r="I1" s="1"/>
      <c r="J1" s="1"/>
      <c r="K1" s="1"/>
      <c r="L1" s="1"/>
      <c r="M1" s="1"/>
      <c r="N1" s="1"/>
      <c r="O1" s="1"/>
    </row>
    <row r="2" spans="1:15" x14ac:dyDescent="0.2">
      <c r="A2" s="3" t="s">
        <v>38</v>
      </c>
      <c r="B2" s="4" t="s">
        <v>4</v>
      </c>
      <c r="C2" s="4"/>
      <c r="D2" s="4"/>
      <c r="E2" s="4"/>
      <c r="F2" s="4"/>
      <c r="G2" s="4" t="s">
        <v>39</v>
      </c>
      <c r="H2" s="4" t="s">
        <v>2</v>
      </c>
      <c r="I2" s="4"/>
      <c r="J2" s="4"/>
      <c r="K2" s="4"/>
      <c r="L2" s="4"/>
      <c r="M2" s="4"/>
      <c r="N2" s="4"/>
      <c r="O2" s="4"/>
    </row>
    <row r="3" spans="1:15" x14ac:dyDescent="0.2">
      <c r="A3" s="3" t="s">
        <v>40</v>
      </c>
      <c r="B3" s="5">
        <v>3</v>
      </c>
      <c r="C3" s="6" t="s">
        <v>41</v>
      </c>
      <c r="D3" s="6"/>
      <c r="E3" s="6"/>
      <c r="F3" s="6"/>
      <c r="G3" s="6"/>
      <c r="H3" s="54" t="s">
        <v>89</v>
      </c>
      <c r="I3" s="54"/>
      <c r="J3" s="6"/>
      <c r="K3" s="6" t="s">
        <v>90</v>
      </c>
      <c r="L3" s="5"/>
      <c r="M3" s="6"/>
      <c r="N3" s="6"/>
      <c r="O3" s="6"/>
    </row>
    <row r="4" spans="1:15" x14ac:dyDescent="0.2">
      <c r="A4" s="7" t="s">
        <v>92</v>
      </c>
      <c r="B4" s="55" t="s">
        <v>91</v>
      </c>
      <c r="C4" s="55"/>
      <c r="D4" s="55"/>
      <c r="E4" s="6" t="s">
        <v>43</v>
      </c>
      <c r="F4" s="8">
        <v>42083</v>
      </c>
      <c r="G4" s="6"/>
      <c r="H4" s="6"/>
      <c r="I4" s="6"/>
      <c r="J4" s="6" t="s">
        <v>44</v>
      </c>
      <c r="K4" s="53">
        <v>42229</v>
      </c>
      <c r="L4" s="53"/>
      <c r="M4" s="53"/>
      <c r="N4" s="53"/>
      <c r="O4" s="53"/>
    </row>
    <row r="5" spans="1:15" x14ac:dyDescent="0.2">
      <c r="A5" s="9" t="s">
        <v>45</v>
      </c>
      <c r="B5" s="6"/>
      <c r="C5" s="6"/>
      <c r="D5" s="6"/>
      <c r="E5" s="10"/>
      <c r="F5" s="10"/>
      <c r="G5" s="11" t="s">
        <v>46</v>
      </c>
      <c r="H5" s="11" t="s">
        <v>46</v>
      </c>
      <c r="I5" s="11" t="s">
        <v>46</v>
      </c>
      <c r="J5" s="11" t="s">
        <v>46</v>
      </c>
      <c r="K5" s="11" t="s">
        <v>46</v>
      </c>
      <c r="L5" s="11" t="s">
        <v>46</v>
      </c>
      <c r="M5" s="11" t="s">
        <v>46</v>
      </c>
      <c r="N5" s="11" t="s">
        <v>46</v>
      </c>
      <c r="O5" s="10"/>
    </row>
    <row r="6" spans="1:15" x14ac:dyDescent="0.2">
      <c r="A6" s="12" t="s">
        <v>47</v>
      </c>
      <c r="B6" s="13" t="s">
        <v>48</v>
      </c>
      <c r="C6" s="14" t="s">
        <v>49</v>
      </c>
      <c r="D6" s="14"/>
      <c r="E6" s="14" t="s">
        <v>50</v>
      </c>
      <c r="F6" s="14" t="s">
        <v>51</v>
      </c>
      <c r="G6" s="14" t="s">
        <v>52</v>
      </c>
      <c r="H6" s="15" t="s">
        <v>53</v>
      </c>
      <c r="I6" s="16" t="s">
        <v>54</v>
      </c>
      <c r="J6" s="17" t="s">
        <v>55</v>
      </c>
      <c r="K6" s="16" t="s">
        <v>55</v>
      </c>
      <c r="L6" s="18" t="s">
        <v>56</v>
      </c>
      <c r="M6" s="14" t="s">
        <v>57</v>
      </c>
      <c r="N6" s="14" t="s">
        <v>58</v>
      </c>
      <c r="O6" s="18" t="s">
        <v>59</v>
      </c>
    </row>
    <row r="7" spans="1:15" x14ac:dyDescent="0.2">
      <c r="A7" s="12" t="s">
        <v>60</v>
      </c>
      <c r="B7" s="13" t="s">
        <v>61</v>
      </c>
      <c r="C7" s="14"/>
      <c r="D7" s="13"/>
      <c r="E7" s="14" t="s">
        <v>62</v>
      </c>
      <c r="F7" s="14"/>
      <c r="G7" s="14" t="s">
        <v>63</v>
      </c>
      <c r="H7" s="15" t="s">
        <v>64</v>
      </c>
      <c r="I7" s="16" t="s">
        <v>65</v>
      </c>
      <c r="J7" s="17" t="s">
        <v>66</v>
      </c>
      <c r="K7" s="16" t="s">
        <v>66</v>
      </c>
      <c r="L7" s="14" t="s">
        <v>67</v>
      </c>
      <c r="M7" s="14" t="s">
        <v>68</v>
      </c>
      <c r="N7" s="19" t="s">
        <v>69</v>
      </c>
      <c r="O7" s="20"/>
    </row>
    <row r="8" spans="1:15" x14ac:dyDescent="0.2">
      <c r="A8" s="12"/>
      <c r="B8" s="13"/>
      <c r="C8" s="14"/>
      <c r="D8" s="13"/>
      <c r="E8" s="14"/>
      <c r="F8" s="14"/>
      <c r="G8" s="14"/>
      <c r="H8" s="15"/>
      <c r="I8" s="15"/>
      <c r="J8" s="21" t="s">
        <v>70</v>
      </c>
      <c r="K8" s="15"/>
      <c r="L8" s="14"/>
      <c r="M8" s="14"/>
      <c r="N8" s="19"/>
      <c r="O8" s="20"/>
    </row>
    <row r="9" spans="1:15" x14ac:dyDescent="0.2">
      <c r="A9" s="12"/>
      <c r="B9" s="13"/>
      <c r="C9" s="14"/>
      <c r="D9" s="18" t="s">
        <v>71</v>
      </c>
      <c r="E9" s="14"/>
      <c r="F9" s="14"/>
      <c r="G9" s="14"/>
      <c r="H9" s="22"/>
      <c r="I9" s="23"/>
      <c r="J9" s="21" t="s">
        <v>72</v>
      </c>
      <c r="K9" s="15" t="s">
        <v>73</v>
      </c>
      <c r="L9" s="18" t="s">
        <v>74</v>
      </c>
      <c r="M9" s="14"/>
      <c r="N9" s="19" t="s">
        <v>75</v>
      </c>
      <c r="O9" s="20"/>
    </row>
    <row r="10" spans="1:15" x14ac:dyDescent="0.2">
      <c r="A10" s="24"/>
      <c r="B10" s="25"/>
      <c r="C10" s="26" t="s">
        <v>76</v>
      </c>
      <c r="D10" s="26" t="s">
        <v>77</v>
      </c>
      <c r="E10" s="26" t="s">
        <v>78</v>
      </c>
      <c r="F10" s="26" t="s">
        <v>79</v>
      </c>
      <c r="G10" s="26" t="s">
        <v>80</v>
      </c>
      <c r="H10" s="27" t="s">
        <v>81</v>
      </c>
      <c r="I10" s="28"/>
      <c r="J10" s="29" t="s">
        <v>82</v>
      </c>
      <c r="K10" s="28" t="s">
        <v>83</v>
      </c>
      <c r="L10" s="30" t="s">
        <v>82</v>
      </c>
      <c r="M10" s="30" t="s">
        <v>82</v>
      </c>
      <c r="N10" s="30" t="s">
        <v>82</v>
      </c>
      <c r="O10" s="30" t="s">
        <v>79</v>
      </c>
    </row>
    <row r="11" spans="1:15" ht="13.5" x14ac:dyDescent="0.25">
      <c r="A11" s="31">
        <v>1</v>
      </c>
      <c r="B11" s="32" t="s">
        <v>25</v>
      </c>
      <c r="C11" s="33">
        <v>91.471238</v>
      </c>
      <c r="D11" s="34">
        <f>RANK(C11,$C$11:$C$25)</f>
        <v>10</v>
      </c>
      <c r="E11" s="35">
        <v>56</v>
      </c>
      <c r="F11" s="35">
        <v>12.705</v>
      </c>
      <c r="G11" s="35">
        <v>161.66666699999999</v>
      </c>
      <c r="H11" s="36"/>
      <c r="I11" s="37">
        <v>28.6666667</v>
      </c>
      <c r="J11" s="37">
        <v>46.6666667</v>
      </c>
      <c r="K11" s="37">
        <v>53.3333333</v>
      </c>
      <c r="L11" s="38"/>
      <c r="M11" s="39"/>
      <c r="N11" s="40"/>
      <c r="O11" s="37"/>
    </row>
    <row r="12" spans="1:15" ht="13.5" x14ac:dyDescent="0.25">
      <c r="A12" s="41">
        <v>2</v>
      </c>
      <c r="B12" s="42" t="s">
        <v>26</v>
      </c>
      <c r="C12" s="33">
        <v>95.546747999999994</v>
      </c>
      <c r="D12" s="34">
        <f t="shared" ref="D12:D25" si="0">RANK(C12,$C$11:$C$25)</f>
        <v>6</v>
      </c>
      <c r="E12" s="43">
        <v>57.7</v>
      </c>
      <c r="F12" s="43">
        <v>10.904999999999999</v>
      </c>
      <c r="G12" s="43">
        <v>159.66666699999999</v>
      </c>
      <c r="H12" s="44"/>
      <c r="I12" s="44">
        <v>36.3333333</v>
      </c>
      <c r="J12" s="44">
        <v>15.6666667</v>
      </c>
      <c r="K12" s="44">
        <v>48.3333333</v>
      </c>
      <c r="L12" s="45"/>
      <c r="M12" s="39"/>
      <c r="N12" s="40"/>
      <c r="O12" s="44"/>
    </row>
    <row r="13" spans="1:15" ht="13.5" x14ac:dyDescent="0.25">
      <c r="A13" s="41">
        <v>3</v>
      </c>
      <c r="B13" s="42" t="s">
        <v>27</v>
      </c>
      <c r="C13" s="33">
        <v>90.296547000000004</v>
      </c>
      <c r="D13" s="34">
        <f t="shared" si="0"/>
        <v>12</v>
      </c>
      <c r="E13" s="43">
        <v>56.7</v>
      </c>
      <c r="F13" s="43">
        <v>12.05</v>
      </c>
      <c r="G13" s="43">
        <v>159.66666699999999</v>
      </c>
      <c r="H13" s="44"/>
      <c r="I13" s="44">
        <v>34</v>
      </c>
      <c r="J13" s="44">
        <v>53.3333333</v>
      </c>
      <c r="K13" s="44">
        <v>60</v>
      </c>
      <c r="L13" s="45"/>
      <c r="M13" s="39"/>
      <c r="N13" s="40"/>
      <c r="O13" s="44"/>
    </row>
    <row r="14" spans="1:15" ht="15" x14ac:dyDescent="0.25">
      <c r="A14" s="41">
        <v>4</v>
      </c>
      <c r="B14" s="46" t="s">
        <v>8</v>
      </c>
      <c r="C14" s="33">
        <v>92.012454000000005</v>
      </c>
      <c r="D14" s="34">
        <f t="shared" si="0"/>
        <v>7</v>
      </c>
      <c r="E14" s="43">
        <v>59</v>
      </c>
      <c r="F14" s="43">
        <v>11.585000000000001</v>
      </c>
      <c r="G14" s="43">
        <v>160.66666699999999</v>
      </c>
      <c r="H14" s="44"/>
      <c r="I14" s="44">
        <v>37.3333333</v>
      </c>
      <c r="J14" s="44">
        <v>23.3333333</v>
      </c>
      <c r="K14" s="44">
        <v>56.6666667</v>
      </c>
      <c r="L14" s="44"/>
      <c r="M14" s="44"/>
      <c r="N14" s="47"/>
      <c r="O14" s="44"/>
    </row>
    <row r="15" spans="1:15" ht="15" x14ac:dyDescent="0.25">
      <c r="A15" s="41">
        <v>5</v>
      </c>
      <c r="B15" s="42" t="s">
        <v>16</v>
      </c>
      <c r="C15" s="33">
        <v>101.403567</v>
      </c>
      <c r="D15" s="34">
        <f t="shared" si="0"/>
        <v>1</v>
      </c>
      <c r="E15" s="43">
        <v>56.9</v>
      </c>
      <c r="F15" s="43">
        <v>11.51</v>
      </c>
      <c r="G15" s="43">
        <v>159</v>
      </c>
      <c r="H15" s="44"/>
      <c r="I15" s="44">
        <v>32</v>
      </c>
      <c r="J15" s="44">
        <v>53.3333333</v>
      </c>
      <c r="K15" s="44">
        <v>40</v>
      </c>
      <c r="L15" s="44"/>
      <c r="M15" s="44"/>
      <c r="N15" s="47"/>
      <c r="O15" s="44"/>
    </row>
    <row r="16" spans="1:15" ht="15" x14ac:dyDescent="0.25">
      <c r="A16" s="41">
        <v>6</v>
      </c>
      <c r="B16" s="48" t="s">
        <v>3</v>
      </c>
      <c r="C16" s="33">
        <v>89.376738000000003</v>
      </c>
      <c r="D16" s="34">
        <f t="shared" si="0"/>
        <v>13</v>
      </c>
      <c r="E16" s="43">
        <v>58.3</v>
      </c>
      <c r="F16" s="43">
        <v>11.71</v>
      </c>
      <c r="G16" s="43">
        <v>161</v>
      </c>
      <c r="H16" s="44"/>
      <c r="I16" s="44">
        <v>35.3333333</v>
      </c>
      <c r="J16" s="44">
        <v>15</v>
      </c>
      <c r="K16" s="44">
        <v>53.3333333</v>
      </c>
      <c r="L16" s="44"/>
      <c r="M16" s="44"/>
      <c r="N16" s="47"/>
      <c r="O16" s="44"/>
    </row>
    <row r="17" spans="1:15" ht="15" x14ac:dyDescent="0.25">
      <c r="A17" s="41">
        <v>7</v>
      </c>
      <c r="B17" s="42" t="s">
        <v>9</v>
      </c>
      <c r="C17" s="33">
        <v>90.671977999999996</v>
      </c>
      <c r="D17" s="34">
        <f t="shared" si="0"/>
        <v>11</v>
      </c>
      <c r="E17" s="43">
        <v>58.85</v>
      </c>
      <c r="F17" s="43">
        <v>12.63</v>
      </c>
      <c r="G17" s="43">
        <v>162.33333300000001</v>
      </c>
      <c r="H17" s="44"/>
      <c r="I17" s="44">
        <v>39</v>
      </c>
      <c r="J17" s="44">
        <v>16.6666667</v>
      </c>
      <c r="K17" s="44">
        <v>63.3333333</v>
      </c>
      <c r="L17" s="44"/>
      <c r="M17" s="44"/>
      <c r="N17" s="47"/>
      <c r="O17" s="44"/>
    </row>
    <row r="18" spans="1:15" ht="15" x14ac:dyDescent="0.25">
      <c r="A18" s="41">
        <v>8</v>
      </c>
      <c r="B18" s="42" t="s">
        <v>10</v>
      </c>
      <c r="C18" s="33">
        <v>91.524942999999993</v>
      </c>
      <c r="D18" s="34">
        <f t="shared" si="0"/>
        <v>9</v>
      </c>
      <c r="E18" s="43">
        <v>57.05</v>
      </c>
      <c r="F18" s="43">
        <v>12.5</v>
      </c>
      <c r="G18" s="43">
        <v>160.33333300000001</v>
      </c>
      <c r="H18" s="44"/>
      <c r="I18" s="44">
        <v>38.3333333</v>
      </c>
      <c r="J18" s="44">
        <v>16.6666667</v>
      </c>
      <c r="K18" s="44">
        <v>46.6666667</v>
      </c>
      <c r="L18" s="44"/>
      <c r="M18" s="44"/>
      <c r="N18" s="47"/>
      <c r="O18" s="44"/>
    </row>
    <row r="19" spans="1:15" ht="15" x14ac:dyDescent="0.25">
      <c r="A19" s="41">
        <v>9</v>
      </c>
      <c r="B19" s="42" t="s">
        <v>11</v>
      </c>
      <c r="C19" s="33">
        <v>88.515303000000003</v>
      </c>
      <c r="D19" s="34">
        <f t="shared" si="0"/>
        <v>14</v>
      </c>
      <c r="E19" s="43">
        <v>56.8</v>
      </c>
      <c r="F19" s="43">
        <v>11.835000000000001</v>
      </c>
      <c r="G19" s="43">
        <v>161.33333300000001</v>
      </c>
      <c r="H19" s="44"/>
      <c r="I19" s="44">
        <v>35</v>
      </c>
      <c r="J19" s="44">
        <v>20</v>
      </c>
      <c r="K19" s="44">
        <v>50</v>
      </c>
      <c r="L19" s="44"/>
      <c r="M19" s="44"/>
      <c r="N19" s="47"/>
      <c r="O19" s="44"/>
    </row>
    <row r="20" spans="1:15" ht="15" x14ac:dyDescent="0.25">
      <c r="A20" s="41">
        <v>10</v>
      </c>
      <c r="B20" s="42" t="s">
        <v>12</v>
      </c>
      <c r="C20" s="33">
        <v>99.044827999999995</v>
      </c>
      <c r="D20" s="34">
        <f t="shared" si="0"/>
        <v>3</v>
      </c>
      <c r="E20" s="43">
        <v>56.3</v>
      </c>
      <c r="F20" s="43">
        <v>12.885</v>
      </c>
      <c r="G20" s="43">
        <v>159</v>
      </c>
      <c r="H20" s="44"/>
      <c r="I20" s="44">
        <v>34</v>
      </c>
      <c r="J20" s="44">
        <v>33.3333333</v>
      </c>
      <c r="K20" s="44">
        <v>16.6666667</v>
      </c>
      <c r="L20" s="44"/>
      <c r="M20" s="44"/>
      <c r="N20" s="47"/>
      <c r="O20" s="44"/>
    </row>
    <row r="21" spans="1:15" ht="15" x14ac:dyDescent="0.25">
      <c r="A21" s="41">
        <v>11</v>
      </c>
      <c r="B21" s="42" t="s">
        <v>28</v>
      </c>
      <c r="C21" s="33">
        <v>91.711365999999998</v>
      </c>
      <c r="D21" s="34">
        <f t="shared" si="0"/>
        <v>8</v>
      </c>
      <c r="E21" s="43">
        <v>59.575000000000003</v>
      </c>
      <c r="F21" s="43">
        <v>13.305</v>
      </c>
      <c r="G21" s="43">
        <v>165</v>
      </c>
      <c r="H21" s="44"/>
      <c r="I21" s="44">
        <v>40.3333333</v>
      </c>
      <c r="J21" s="44">
        <v>7.3333332999999996</v>
      </c>
      <c r="K21" s="44">
        <v>36.6666667</v>
      </c>
      <c r="L21" s="44"/>
      <c r="M21" s="44"/>
      <c r="N21" s="47"/>
      <c r="O21" s="44"/>
    </row>
    <row r="22" spans="1:15" ht="15" x14ac:dyDescent="0.25">
      <c r="A22" s="41">
        <v>12</v>
      </c>
      <c r="B22" s="42" t="s">
        <v>5</v>
      </c>
      <c r="C22" s="33">
        <v>96.384945999999999</v>
      </c>
      <c r="D22" s="34">
        <f t="shared" si="0"/>
        <v>4</v>
      </c>
      <c r="E22" s="43">
        <v>54.65</v>
      </c>
      <c r="F22" s="43">
        <v>11.635</v>
      </c>
      <c r="G22" s="43">
        <v>163</v>
      </c>
      <c r="H22" s="44"/>
      <c r="I22" s="44">
        <v>34.6666667</v>
      </c>
      <c r="J22" s="44">
        <v>43.3333333</v>
      </c>
      <c r="K22" s="44">
        <v>60</v>
      </c>
      <c r="L22" s="44"/>
      <c r="M22" s="44"/>
      <c r="N22" s="47"/>
      <c r="O22" s="44"/>
    </row>
    <row r="23" spans="1:15" ht="15" x14ac:dyDescent="0.25">
      <c r="A23" s="41">
        <v>13</v>
      </c>
      <c r="B23" s="46" t="s">
        <v>29</v>
      </c>
      <c r="C23" s="33">
        <v>77.578314000000006</v>
      </c>
      <c r="D23" s="34">
        <f t="shared" si="0"/>
        <v>15</v>
      </c>
      <c r="E23" s="43">
        <v>57.55</v>
      </c>
      <c r="F23" s="43">
        <v>12.965</v>
      </c>
      <c r="G23" s="43">
        <v>159.66666699999999</v>
      </c>
      <c r="H23" s="44"/>
      <c r="I23" s="44">
        <v>35.6666667</v>
      </c>
      <c r="J23" s="44">
        <v>3</v>
      </c>
      <c r="K23" s="44">
        <v>13.3333333</v>
      </c>
      <c r="L23" s="44"/>
      <c r="M23" s="44"/>
      <c r="N23" s="47"/>
      <c r="O23" s="44"/>
    </row>
    <row r="24" spans="1:15" ht="15" x14ac:dyDescent="0.25">
      <c r="A24" s="41">
        <v>14</v>
      </c>
      <c r="B24" s="46" t="s">
        <v>30</v>
      </c>
      <c r="C24" s="33">
        <v>95.763260000000002</v>
      </c>
      <c r="D24" s="34">
        <f t="shared" si="0"/>
        <v>5</v>
      </c>
      <c r="E24" s="43">
        <v>58.05</v>
      </c>
      <c r="F24" s="43">
        <v>12.765000000000001</v>
      </c>
      <c r="G24" s="43">
        <v>163.33333300000001</v>
      </c>
      <c r="H24" s="44"/>
      <c r="I24" s="44">
        <v>34.3333333</v>
      </c>
      <c r="J24" s="44">
        <v>16.6666667</v>
      </c>
      <c r="K24" s="44">
        <v>16.6666667</v>
      </c>
      <c r="L24" s="44"/>
      <c r="M24" s="44"/>
      <c r="N24" s="47"/>
      <c r="O24" s="44"/>
    </row>
    <row r="25" spans="1:15" ht="15" x14ac:dyDescent="0.25">
      <c r="A25" s="41">
        <v>15</v>
      </c>
      <c r="B25" s="46" t="s">
        <v>31</v>
      </c>
      <c r="C25" s="33">
        <v>99.726224999999999</v>
      </c>
      <c r="D25" s="34">
        <f t="shared" si="0"/>
        <v>2</v>
      </c>
      <c r="E25" s="43">
        <v>57.15</v>
      </c>
      <c r="F25" s="43">
        <v>12.14</v>
      </c>
      <c r="G25" s="43">
        <v>161.33333300000001</v>
      </c>
      <c r="H25" s="44"/>
      <c r="I25" s="44">
        <v>36</v>
      </c>
      <c r="J25" s="44">
        <v>30</v>
      </c>
      <c r="K25" s="44">
        <v>23.3333333</v>
      </c>
      <c r="L25" s="44"/>
      <c r="M25" s="44"/>
      <c r="N25" s="47"/>
      <c r="O25" s="44"/>
    </row>
    <row r="26" spans="1:15" ht="15" x14ac:dyDescent="0.25">
      <c r="A26" s="2" t="s">
        <v>84</v>
      </c>
      <c r="B26" s="1"/>
      <c r="C26" s="49">
        <f>MAX(C11:C25)</f>
        <v>101.403567</v>
      </c>
      <c r="D26" s="49"/>
      <c r="E26" s="49">
        <f>MAX(E11:E25)</f>
        <v>59.575000000000003</v>
      </c>
      <c r="F26" s="49">
        <f>MAX(F11:F25)</f>
        <v>13.305</v>
      </c>
      <c r="G26" s="49">
        <f>MAX(G11:G25)</f>
        <v>165</v>
      </c>
      <c r="H26" s="49"/>
      <c r="I26" s="49">
        <f>MAX(I11:I25)</f>
        <v>40.3333333</v>
      </c>
      <c r="J26" s="49">
        <f>MAX(J11:J25)</f>
        <v>53.3333333</v>
      </c>
      <c r="K26" s="49">
        <f>MAX(K11:K25)</f>
        <v>63.3333333</v>
      </c>
      <c r="L26" s="49"/>
      <c r="M26" s="49"/>
      <c r="N26" s="50"/>
      <c r="O26" s="49"/>
    </row>
    <row r="27" spans="1:15" ht="15" x14ac:dyDescent="0.25">
      <c r="A27" s="2" t="s">
        <v>85</v>
      </c>
      <c r="B27" s="1"/>
      <c r="C27" s="49">
        <f>MIN(C11:C25)</f>
        <v>77.578314000000006</v>
      </c>
      <c r="E27" s="49">
        <f>MIN(E11:E25)</f>
        <v>54.65</v>
      </c>
      <c r="F27" s="49">
        <f>MIN(F11:F25)</f>
        <v>10.904999999999999</v>
      </c>
      <c r="G27" s="49">
        <f>MIN(G11:G25)</f>
        <v>159</v>
      </c>
      <c r="I27" s="49">
        <f>MIN(I11:I25)</f>
        <v>28.6666667</v>
      </c>
      <c r="J27" s="49">
        <f>MIN(J11:J25)</f>
        <v>3</v>
      </c>
      <c r="K27" s="49">
        <f>MIN(K11:K25)</f>
        <v>13.3333333</v>
      </c>
      <c r="L27" s="49"/>
      <c r="M27" s="49"/>
      <c r="N27" s="50"/>
      <c r="O27" s="49"/>
    </row>
    <row r="28" spans="1:15" ht="15" x14ac:dyDescent="0.25">
      <c r="A28" s="2" t="s">
        <v>34</v>
      </c>
      <c r="B28" s="1"/>
      <c r="C28" s="49">
        <v>92.735230000000001</v>
      </c>
      <c r="D28" s="49"/>
      <c r="E28" s="49">
        <v>57.371670000000002</v>
      </c>
      <c r="F28" s="49">
        <v>12.20833</v>
      </c>
      <c r="G28" s="49">
        <v>161.13329999999999</v>
      </c>
      <c r="H28" s="49"/>
      <c r="I28" s="49">
        <v>35.4</v>
      </c>
      <c r="J28" s="49">
        <v>26.288889999999999</v>
      </c>
      <c r="K28" s="49">
        <v>42.55556</v>
      </c>
      <c r="L28" s="49"/>
      <c r="M28" s="49"/>
      <c r="N28" s="50"/>
      <c r="O28" s="49"/>
    </row>
    <row r="29" spans="1:15" ht="15" x14ac:dyDescent="0.25">
      <c r="A29" s="2" t="s">
        <v>33</v>
      </c>
      <c r="B29" s="1"/>
      <c r="C29" s="51">
        <v>10.550879999999999</v>
      </c>
      <c r="D29" s="51"/>
      <c r="E29" s="51">
        <v>1.1258699999999999</v>
      </c>
      <c r="F29" s="51">
        <v>4.9116939999999998</v>
      </c>
      <c r="G29" s="51">
        <v>0.50490800000000002</v>
      </c>
      <c r="H29" s="51"/>
      <c r="I29" s="51">
        <v>3.6312139999999999</v>
      </c>
      <c r="J29" s="51">
        <v>39.557879999999997</v>
      </c>
      <c r="K29" s="51">
        <v>36.446129999999997</v>
      </c>
      <c r="L29" s="49"/>
      <c r="M29" s="49"/>
      <c r="N29" s="50"/>
      <c r="O29" s="49"/>
    </row>
    <row r="30" spans="1:15" ht="15" x14ac:dyDescent="0.25">
      <c r="A30" s="2" t="s">
        <v>32</v>
      </c>
      <c r="B30" s="1"/>
      <c r="C30" s="49">
        <v>20.984999999999999</v>
      </c>
      <c r="D30" s="49"/>
      <c r="E30" s="49">
        <v>1.3854</v>
      </c>
      <c r="F30" s="49">
        <v>1.2861</v>
      </c>
      <c r="G30" s="49">
        <v>1.3607</v>
      </c>
      <c r="H30" s="49"/>
      <c r="I30" s="49">
        <v>2.1499000000000001</v>
      </c>
      <c r="J30" s="49">
        <v>17.393000000000001</v>
      </c>
      <c r="K30" s="49">
        <v>25.940999999999999</v>
      </c>
      <c r="L30" s="51"/>
      <c r="M30" s="51"/>
      <c r="N30" s="1"/>
      <c r="O30" s="51"/>
    </row>
    <row r="31" spans="1:15" ht="15" x14ac:dyDescent="0.25">
      <c r="A31" s="2" t="s">
        <v>35</v>
      </c>
      <c r="B31" s="1"/>
      <c r="C31" s="52">
        <v>2.14479</v>
      </c>
      <c r="D31" s="52"/>
      <c r="E31" s="52">
        <v>2.14479</v>
      </c>
      <c r="F31" s="52">
        <v>2.14479</v>
      </c>
      <c r="G31" s="52">
        <v>2.0484100000000001</v>
      </c>
      <c r="H31" s="52"/>
      <c r="I31" s="52">
        <v>2.0484100000000001</v>
      </c>
      <c r="J31" s="51">
        <v>2.0484100000000001</v>
      </c>
      <c r="K31" s="51">
        <v>2.0484100000000001</v>
      </c>
      <c r="L31" s="51"/>
      <c r="M31" s="51"/>
      <c r="N31" s="1"/>
      <c r="O31" s="52"/>
    </row>
    <row r="39" spans="1:15" ht="15" x14ac:dyDescent="0.25">
      <c r="A39" s="2" t="s">
        <v>86</v>
      </c>
      <c r="B39" s="1" t="s">
        <v>95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2">
    <mergeCell ref="H3:I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G39" sqref="G39"/>
    </sheetView>
  </sheetViews>
  <sheetFormatPr defaultRowHeight="12.75" x14ac:dyDescent="0.2"/>
  <cols>
    <col min="1" max="1" width="13.42578125" customWidth="1"/>
    <col min="2" max="2" width="14.5703125" customWidth="1"/>
    <col min="10" max="10" width="10.42578125" bestFit="1" customWidth="1"/>
  </cols>
  <sheetData>
    <row r="1" spans="1:15" ht="15" x14ac:dyDescent="0.25">
      <c r="A1" s="2" t="s">
        <v>36</v>
      </c>
      <c r="B1" s="2" t="s">
        <v>88</v>
      </c>
      <c r="C1" s="1"/>
      <c r="D1" s="1"/>
      <c r="E1" s="1"/>
      <c r="F1" s="1"/>
      <c r="G1" s="2" t="s">
        <v>37</v>
      </c>
      <c r="H1" s="2">
        <v>2015</v>
      </c>
      <c r="I1" s="1"/>
      <c r="J1" s="1"/>
      <c r="K1" s="1"/>
      <c r="L1" s="1"/>
      <c r="M1" s="1"/>
      <c r="N1" s="1"/>
      <c r="O1" s="1"/>
    </row>
    <row r="2" spans="1:15" x14ac:dyDescent="0.2">
      <c r="A2" s="3" t="s">
        <v>38</v>
      </c>
      <c r="B2" s="4" t="s">
        <v>4</v>
      </c>
      <c r="C2" s="4"/>
      <c r="D2" s="4"/>
      <c r="E2" s="4"/>
      <c r="F2" s="4"/>
      <c r="G2" s="4" t="s">
        <v>39</v>
      </c>
      <c r="H2" s="4" t="s">
        <v>2</v>
      </c>
      <c r="I2" s="4"/>
      <c r="J2" s="4"/>
      <c r="K2" s="4"/>
      <c r="L2" s="4"/>
      <c r="M2" s="4"/>
      <c r="N2" s="4"/>
      <c r="O2" s="4"/>
    </row>
    <row r="3" spans="1:15" x14ac:dyDescent="0.2">
      <c r="A3" s="3" t="s">
        <v>40</v>
      </c>
      <c r="B3" s="5">
        <v>3</v>
      </c>
      <c r="C3" s="6" t="s">
        <v>41</v>
      </c>
      <c r="D3" s="6"/>
      <c r="E3" s="6"/>
      <c r="F3" s="6"/>
      <c r="G3" s="6"/>
      <c r="H3" s="54" t="s">
        <v>93</v>
      </c>
      <c r="I3" s="54"/>
      <c r="J3" s="6"/>
      <c r="K3" s="6" t="s">
        <v>94</v>
      </c>
      <c r="L3" s="5"/>
      <c r="M3" s="6"/>
      <c r="N3" s="6"/>
      <c r="O3" s="6"/>
    </row>
    <row r="4" spans="1:15" x14ac:dyDescent="0.2">
      <c r="A4" s="7" t="s">
        <v>42</v>
      </c>
      <c r="B4" s="55" t="s">
        <v>91</v>
      </c>
      <c r="C4" s="55"/>
      <c r="D4" s="55"/>
      <c r="E4" s="6" t="s">
        <v>43</v>
      </c>
      <c r="F4" s="8">
        <v>42083</v>
      </c>
      <c r="G4" s="6"/>
      <c r="H4" s="6"/>
      <c r="I4" s="6"/>
      <c r="J4" s="6" t="s">
        <v>44</v>
      </c>
      <c r="K4" s="53">
        <v>42229</v>
      </c>
      <c r="L4" s="53"/>
      <c r="M4" s="53"/>
      <c r="N4" s="53"/>
      <c r="O4" s="53"/>
    </row>
    <row r="5" spans="1:15" x14ac:dyDescent="0.2">
      <c r="A5" s="9" t="s">
        <v>45</v>
      </c>
      <c r="B5" s="6"/>
      <c r="C5" s="6"/>
      <c r="D5" s="6"/>
      <c r="E5" s="10"/>
      <c r="F5" s="10"/>
      <c r="G5" s="11" t="s">
        <v>46</v>
      </c>
      <c r="H5" s="11" t="s">
        <v>46</v>
      </c>
      <c r="I5" s="11" t="s">
        <v>46</v>
      </c>
      <c r="J5" s="11" t="s">
        <v>46</v>
      </c>
      <c r="K5" s="11" t="s">
        <v>46</v>
      </c>
      <c r="L5" s="11" t="s">
        <v>46</v>
      </c>
      <c r="M5" s="11" t="s">
        <v>46</v>
      </c>
      <c r="N5" s="11" t="s">
        <v>46</v>
      </c>
      <c r="O5" s="10"/>
    </row>
    <row r="6" spans="1:15" x14ac:dyDescent="0.2">
      <c r="A6" s="12" t="s">
        <v>47</v>
      </c>
      <c r="B6" s="13" t="s">
        <v>48</v>
      </c>
      <c r="C6" s="14" t="s">
        <v>49</v>
      </c>
      <c r="D6" s="14"/>
      <c r="E6" s="14" t="s">
        <v>50</v>
      </c>
      <c r="F6" s="14" t="s">
        <v>51</v>
      </c>
      <c r="G6" s="14" t="s">
        <v>52</v>
      </c>
      <c r="H6" s="15" t="s">
        <v>53</v>
      </c>
      <c r="I6" s="16" t="s">
        <v>54</v>
      </c>
      <c r="J6" s="17" t="s">
        <v>55</v>
      </c>
      <c r="K6" s="16" t="s">
        <v>55</v>
      </c>
      <c r="L6" s="18" t="s">
        <v>56</v>
      </c>
      <c r="M6" s="14" t="s">
        <v>57</v>
      </c>
      <c r="N6" s="14" t="s">
        <v>58</v>
      </c>
      <c r="O6" s="18" t="s">
        <v>59</v>
      </c>
    </row>
    <row r="7" spans="1:15" x14ac:dyDescent="0.2">
      <c r="A7" s="12" t="s">
        <v>60</v>
      </c>
      <c r="B7" s="13" t="s">
        <v>61</v>
      </c>
      <c r="C7" s="14"/>
      <c r="D7" s="13"/>
      <c r="E7" s="14" t="s">
        <v>62</v>
      </c>
      <c r="F7" s="14"/>
      <c r="G7" s="14" t="s">
        <v>63</v>
      </c>
      <c r="H7" s="15" t="s">
        <v>64</v>
      </c>
      <c r="I7" s="16" t="s">
        <v>65</v>
      </c>
      <c r="J7" s="17" t="s">
        <v>66</v>
      </c>
      <c r="K7" s="16" t="s">
        <v>66</v>
      </c>
      <c r="L7" s="14" t="s">
        <v>67</v>
      </c>
      <c r="M7" s="14" t="s">
        <v>68</v>
      </c>
      <c r="N7" s="19" t="s">
        <v>69</v>
      </c>
      <c r="O7" s="20"/>
    </row>
    <row r="8" spans="1:15" x14ac:dyDescent="0.2">
      <c r="A8" s="12"/>
      <c r="B8" s="13"/>
      <c r="C8" s="14"/>
      <c r="D8" s="13"/>
      <c r="E8" s="14"/>
      <c r="F8" s="14"/>
      <c r="G8" s="14"/>
      <c r="H8" s="15"/>
      <c r="I8" s="15"/>
      <c r="J8" s="21" t="s">
        <v>70</v>
      </c>
      <c r="K8" s="15"/>
      <c r="L8" s="14"/>
      <c r="M8" s="14"/>
      <c r="N8" s="19"/>
      <c r="O8" s="20"/>
    </row>
    <row r="9" spans="1:15" x14ac:dyDescent="0.2">
      <c r="A9" s="12"/>
      <c r="B9" s="13"/>
      <c r="C9" s="14"/>
      <c r="D9" s="18" t="s">
        <v>71</v>
      </c>
      <c r="E9" s="14"/>
      <c r="F9" s="14"/>
      <c r="G9" s="14"/>
      <c r="H9" s="22"/>
      <c r="I9" s="23"/>
      <c r="J9" s="21" t="s">
        <v>72</v>
      </c>
      <c r="K9" s="15" t="s">
        <v>73</v>
      </c>
      <c r="L9" s="18" t="s">
        <v>74</v>
      </c>
      <c r="M9" s="14"/>
      <c r="N9" s="19" t="s">
        <v>75</v>
      </c>
      <c r="O9" s="20"/>
    </row>
    <row r="10" spans="1:15" x14ac:dyDescent="0.2">
      <c r="A10" s="24"/>
      <c r="B10" s="25"/>
      <c r="C10" s="26" t="s">
        <v>76</v>
      </c>
      <c r="D10" s="26" t="s">
        <v>77</v>
      </c>
      <c r="E10" s="26" t="s">
        <v>78</v>
      </c>
      <c r="F10" s="26" t="s">
        <v>79</v>
      </c>
      <c r="G10" s="26" t="s">
        <v>80</v>
      </c>
      <c r="H10" s="27" t="s">
        <v>81</v>
      </c>
      <c r="I10" s="28"/>
      <c r="J10" s="29" t="s">
        <v>82</v>
      </c>
      <c r="K10" s="28" t="s">
        <v>83</v>
      </c>
      <c r="L10" s="30" t="s">
        <v>82</v>
      </c>
      <c r="M10" s="30" t="s">
        <v>82</v>
      </c>
      <c r="N10" s="30" t="s">
        <v>82</v>
      </c>
      <c r="O10" s="30" t="s">
        <v>79</v>
      </c>
    </row>
    <row r="11" spans="1:15" ht="13.5" x14ac:dyDescent="0.25">
      <c r="A11" s="31">
        <v>1</v>
      </c>
      <c r="B11" s="32" t="s">
        <v>0</v>
      </c>
      <c r="C11" s="33">
        <v>114.763588</v>
      </c>
      <c r="D11" s="34">
        <f>RANK(C11,$C$11:$C$25)</f>
        <v>1</v>
      </c>
      <c r="E11" s="35">
        <v>57.6</v>
      </c>
      <c r="F11" s="35">
        <v>10.43</v>
      </c>
      <c r="G11" s="35">
        <v>163</v>
      </c>
      <c r="H11" s="36"/>
      <c r="I11" s="37">
        <v>41.3333333</v>
      </c>
      <c r="J11" s="37">
        <v>10.6666667</v>
      </c>
      <c r="K11" s="37">
        <v>33.3333333</v>
      </c>
      <c r="L11" s="38"/>
      <c r="M11" s="39"/>
      <c r="N11" s="40"/>
      <c r="O11" s="37"/>
    </row>
    <row r="12" spans="1:15" ht="13.5" x14ac:dyDescent="0.25">
      <c r="A12" s="41">
        <v>2</v>
      </c>
      <c r="B12" s="42" t="s">
        <v>1</v>
      </c>
      <c r="C12" s="33">
        <v>102.665339</v>
      </c>
      <c r="D12" s="34">
        <f t="shared" ref="D12:D25" si="0">RANK(C12,$C$11:$C$25)</f>
        <v>10</v>
      </c>
      <c r="E12" s="43">
        <v>57.6</v>
      </c>
      <c r="F12" s="43">
        <v>11.16</v>
      </c>
      <c r="G12" s="43">
        <v>163.66666699999999</v>
      </c>
      <c r="H12" s="44"/>
      <c r="I12" s="44">
        <v>39.6666667</v>
      </c>
      <c r="J12" s="44">
        <v>13.3333333</v>
      </c>
      <c r="K12" s="44">
        <v>63.3333333</v>
      </c>
      <c r="L12" s="45"/>
      <c r="M12" s="39"/>
      <c r="N12" s="40"/>
      <c r="O12" s="44"/>
    </row>
    <row r="13" spans="1:15" ht="13.5" x14ac:dyDescent="0.25">
      <c r="A13" s="41">
        <v>3</v>
      </c>
      <c r="B13" s="42" t="s">
        <v>17</v>
      </c>
      <c r="C13" s="33">
        <v>114.631804</v>
      </c>
      <c r="D13" s="34">
        <f t="shared" si="0"/>
        <v>2</v>
      </c>
      <c r="E13" s="43">
        <v>56.9</v>
      </c>
      <c r="F13" s="43">
        <v>11.744999999999999</v>
      </c>
      <c r="G13" s="43">
        <v>159.33333300000001</v>
      </c>
      <c r="H13" s="44"/>
      <c r="I13" s="44">
        <v>36</v>
      </c>
      <c r="J13" s="44">
        <v>9</v>
      </c>
      <c r="K13" s="44">
        <v>13.3333333</v>
      </c>
      <c r="L13" s="45"/>
      <c r="M13" s="39"/>
      <c r="N13" s="40"/>
      <c r="O13" s="44"/>
    </row>
    <row r="14" spans="1:15" ht="15" x14ac:dyDescent="0.25">
      <c r="A14" s="41">
        <v>4</v>
      </c>
      <c r="B14" s="46" t="s">
        <v>13</v>
      </c>
      <c r="C14" s="33">
        <v>107.31421400000001</v>
      </c>
      <c r="D14" s="34">
        <f t="shared" si="0"/>
        <v>7</v>
      </c>
      <c r="E14" s="43">
        <v>57.4</v>
      </c>
      <c r="F14" s="43">
        <v>11.1</v>
      </c>
      <c r="G14" s="43">
        <v>160.33333300000001</v>
      </c>
      <c r="H14" s="44"/>
      <c r="I14" s="44">
        <v>37.6666667</v>
      </c>
      <c r="J14" s="44">
        <v>4</v>
      </c>
      <c r="K14" s="44">
        <v>18.3333333</v>
      </c>
      <c r="L14" s="44"/>
      <c r="M14" s="44"/>
      <c r="N14" s="47"/>
      <c r="O14" s="44"/>
    </row>
    <row r="15" spans="1:15" ht="15" x14ac:dyDescent="0.25">
      <c r="A15" s="41">
        <v>5</v>
      </c>
      <c r="B15" s="42" t="s">
        <v>6</v>
      </c>
      <c r="C15" s="33">
        <v>98.552462000000006</v>
      </c>
      <c r="D15" s="34">
        <f t="shared" si="0"/>
        <v>12</v>
      </c>
      <c r="E15" s="43">
        <v>56.3</v>
      </c>
      <c r="F15" s="43">
        <v>11.6</v>
      </c>
      <c r="G15" s="43">
        <v>162</v>
      </c>
      <c r="H15" s="44"/>
      <c r="I15" s="44">
        <v>37</v>
      </c>
      <c r="J15" s="44">
        <v>10.6666667</v>
      </c>
      <c r="K15" s="44">
        <v>33.3333333</v>
      </c>
      <c r="L15" s="44"/>
      <c r="M15" s="44"/>
      <c r="N15" s="47"/>
      <c r="O15" s="44"/>
    </row>
    <row r="16" spans="1:15" ht="15" x14ac:dyDescent="0.25">
      <c r="A16" s="41">
        <v>6</v>
      </c>
      <c r="B16" s="48" t="s">
        <v>7</v>
      </c>
      <c r="C16" s="33">
        <v>82.107680000000002</v>
      </c>
      <c r="D16" s="34">
        <f t="shared" si="0"/>
        <v>15</v>
      </c>
      <c r="E16" s="43">
        <v>56.3</v>
      </c>
      <c r="F16" s="43">
        <v>12.11</v>
      </c>
      <c r="G16" s="43">
        <v>161</v>
      </c>
      <c r="H16" s="44"/>
      <c r="I16" s="44">
        <v>34.6666667</v>
      </c>
      <c r="J16" s="44">
        <v>3</v>
      </c>
      <c r="K16" s="44">
        <v>33.3333333</v>
      </c>
      <c r="L16" s="44"/>
      <c r="M16" s="44"/>
      <c r="N16" s="47"/>
      <c r="O16" s="44"/>
    </row>
    <row r="17" spans="1:15" ht="15" x14ac:dyDescent="0.25">
      <c r="A17" s="41">
        <v>7</v>
      </c>
      <c r="B17" s="42" t="s">
        <v>18</v>
      </c>
      <c r="C17" s="33">
        <v>104.984557</v>
      </c>
      <c r="D17" s="34">
        <f t="shared" si="0"/>
        <v>9</v>
      </c>
      <c r="E17" s="43">
        <v>57.1</v>
      </c>
      <c r="F17" s="43">
        <v>12.244999999999999</v>
      </c>
      <c r="G17" s="43">
        <v>160</v>
      </c>
      <c r="H17" s="44"/>
      <c r="I17" s="44">
        <v>38.3333333</v>
      </c>
      <c r="J17" s="44">
        <v>28.3333333</v>
      </c>
      <c r="K17" s="44">
        <v>43.3333333</v>
      </c>
      <c r="L17" s="44"/>
      <c r="M17" s="44"/>
      <c r="N17" s="47"/>
      <c r="O17" s="44"/>
    </row>
    <row r="18" spans="1:15" ht="15" x14ac:dyDescent="0.25">
      <c r="A18" s="41">
        <v>8</v>
      </c>
      <c r="B18" s="42" t="s">
        <v>19</v>
      </c>
      <c r="C18" s="33">
        <v>114.305516</v>
      </c>
      <c r="D18" s="34">
        <f t="shared" si="0"/>
        <v>3</v>
      </c>
      <c r="E18" s="43">
        <v>58.3</v>
      </c>
      <c r="F18" s="43">
        <v>11.38</v>
      </c>
      <c r="G18" s="43">
        <v>163</v>
      </c>
      <c r="H18" s="44"/>
      <c r="I18" s="44">
        <v>40.6666667</v>
      </c>
      <c r="J18" s="44">
        <v>13.3333333</v>
      </c>
      <c r="K18" s="44">
        <v>26.6666667</v>
      </c>
      <c r="L18" s="44"/>
      <c r="M18" s="44"/>
      <c r="N18" s="47"/>
      <c r="O18" s="44"/>
    </row>
    <row r="19" spans="1:15" ht="15" x14ac:dyDescent="0.25">
      <c r="A19" s="41">
        <v>9</v>
      </c>
      <c r="B19" s="42" t="s">
        <v>20</v>
      </c>
      <c r="C19" s="33">
        <v>107.004762</v>
      </c>
      <c r="D19" s="34">
        <f t="shared" si="0"/>
        <v>8</v>
      </c>
      <c r="E19" s="43">
        <v>58.4</v>
      </c>
      <c r="F19" s="43">
        <v>10.965</v>
      </c>
      <c r="G19" s="43">
        <v>163.33333300000001</v>
      </c>
      <c r="H19" s="44"/>
      <c r="I19" s="44">
        <v>38</v>
      </c>
      <c r="J19" s="44">
        <v>6.6666667000000004</v>
      </c>
      <c r="K19" s="44">
        <v>33.3333333</v>
      </c>
      <c r="L19" s="44"/>
      <c r="M19" s="44"/>
      <c r="N19" s="47"/>
      <c r="O19" s="44"/>
    </row>
    <row r="20" spans="1:15" ht="15" x14ac:dyDescent="0.25">
      <c r="A20" s="41">
        <v>10</v>
      </c>
      <c r="B20" s="42" t="s">
        <v>14</v>
      </c>
      <c r="C20" s="33">
        <v>109.251318</v>
      </c>
      <c r="D20" s="34">
        <f t="shared" si="0"/>
        <v>6</v>
      </c>
      <c r="E20" s="43">
        <v>55.85</v>
      </c>
      <c r="F20" s="43">
        <v>10.92</v>
      </c>
      <c r="G20" s="43">
        <v>164</v>
      </c>
      <c r="H20" s="44"/>
      <c r="I20" s="44">
        <v>39.6666667</v>
      </c>
      <c r="J20" s="44">
        <v>18.3333333</v>
      </c>
      <c r="K20" s="44">
        <v>53.3333333</v>
      </c>
      <c r="L20" s="44"/>
      <c r="M20" s="44"/>
      <c r="N20" s="47"/>
      <c r="O20" s="44"/>
    </row>
    <row r="21" spans="1:15" ht="15" x14ac:dyDescent="0.25">
      <c r="A21" s="41">
        <v>11</v>
      </c>
      <c r="B21" s="42" t="s">
        <v>15</v>
      </c>
      <c r="C21" s="33">
        <v>109.38294999999999</v>
      </c>
      <c r="D21" s="34">
        <f t="shared" si="0"/>
        <v>5</v>
      </c>
      <c r="E21" s="43">
        <v>57.35</v>
      </c>
      <c r="F21" s="43">
        <v>11.42</v>
      </c>
      <c r="G21" s="43">
        <v>164.33333300000001</v>
      </c>
      <c r="H21" s="44"/>
      <c r="I21" s="44">
        <v>43</v>
      </c>
      <c r="J21" s="44">
        <v>6.6666667000000004</v>
      </c>
      <c r="K21" s="44">
        <v>30</v>
      </c>
      <c r="L21" s="44"/>
      <c r="M21" s="44"/>
      <c r="N21" s="47"/>
      <c r="O21" s="44"/>
    </row>
    <row r="22" spans="1:15" ht="15" x14ac:dyDescent="0.25">
      <c r="A22" s="41">
        <v>12</v>
      </c>
      <c r="B22" s="42" t="s">
        <v>21</v>
      </c>
      <c r="C22" s="33">
        <v>96.294730999999999</v>
      </c>
      <c r="D22" s="34">
        <f t="shared" si="0"/>
        <v>13</v>
      </c>
      <c r="E22" s="43">
        <v>56.55</v>
      </c>
      <c r="F22" s="43">
        <v>11.76</v>
      </c>
      <c r="G22" s="43">
        <v>163.66666699999999</v>
      </c>
      <c r="H22" s="44"/>
      <c r="I22" s="44">
        <v>41</v>
      </c>
      <c r="J22" s="44">
        <v>10</v>
      </c>
      <c r="K22" s="44">
        <v>30</v>
      </c>
      <c r="L22" s="44"/>
      <c r="M22" s="44"/>
      <c r="N22" s="47"/>
      <c r="O22" s="44"/>
    </row>
    <row r="23" spans="1:15" ht="15" x14ac:dyDescent="0.25">
      <c r="A23" s="41">
        <v>13</v>
      </c>
      <c r="B23" s="46" t="s">
        <v>22</v>
      </c>
      <c r="C23" s="33">
        <v>100.027174</v>
      </c>
      <c r="D23" s="34">
        <f t="shared" si="0"/>
        <v>11</v>
      </c>
      <c r="E23" s="43">
        <v>57</v>
      </c>
      <c r="F23" s="43">
        <v>11.03</v>
      </c>
      <c r="G23" s="43">
        <v>159</v>
      </c>
      <c r="H23" s="44"/>
      <c r="I23" s="44">
        <v>38</v>
      </c>
      <c r="J23" s="44">
        <v>4</v>
      </c>
      <c r="K23" s="44">
        <v>30</v>
      </c>
      <c r="L23" s="44"/>
      <c r="M23" s="44"/>
      <c r="N23" s="47"/>
      <c r="O23" s="44"/>
    </row>
    <row r="24" spans="1:15" ht="15" x14ac:dyDescent="0.25">
      <c r="A24" s="41">
        <v>14</v>
      </c>
      <c r="B24" s="46" t="s">
        <v>23</v>
      </c>
      <c r="C24" s="33">
        <v>112.370277</v>
      </c>
      <c r="D24" s="34">
        <f t="shared" si="0"/>
        <v>4</v>
      </c>
      <c r="E24" s="43">
        <v>57.15</v>
      </c>
      <c r="F24" s="43">
        <v>11.904999999999999</v>
      </c>
      <c r="G24" s="43">
        <v>160.66666699999999</v>
      </c>
      <c r="H24" s="44"/>
      <c r="I24" s="44">
        <v>36.3333333</v>
      </c>
      <c r="J24" s="44">
        <v>18.3333333</v>
      </c>
      <c r="K24" s="44">
        <v>53.3333333</v>
      </c>
      <c r="L24" s="44"/>
      <c r="M24" s="44"/>
      <c r="N24" s="47"/>
      <c r="O24" s="44"/>
    </row>
    <row r="25" spans="1:15" ht="15" x14ac:dyDescent="0.25">
      <c r="A25" s="41">
        <v>15</v>
      </c>
      <c r="B25" s="46" t="s">
        <v>24</v>
      </c>
      <c r="C25" s="33">
        <v>94.127668999999997</v>
      </c>
      <c r="D25" s="34">
        <f t="shared" si="0"/>
        <v>14</v>
      </c>
      <c r="E25" s="43">
        <v>57.35</v>
      </c>
      <c r="F25" s="43">
        <v>10.6</v>
      </c>
      <c r="G25" s="43">
        <v>159.33333300000001</v>
      </c>
      <c r="H25" s="44"/>
      <c r="I25" s="44">
        <v>40</v>
      </c>
      <c r="J25" s="44">
        <v>6.6666667000000004</v>
      </c>
      <c r="K25" s="44">
        <v>20</v>
      </c>
      <c r="L25" s="44"/>
      <c r="M25" s="44"/>
      <c r="N25" s="47"/>
      <c r="O25" s="44"/>
    </row>
    <row r="26" spans="1:15" ht="15" x14ac:dyDescent="0.25">
      <c r="A26" s="2" t="s">
        <v>84</v>
      </c>
      <c r="B26" s="1"/>
      <c r="C26" s="49">
        <f>MAX(C11:C25)</f>
        <v>114.763588</v>
      </c>
      <c r="D26" s="49"/>
      <c r="E26" s="49">
        <f t="shared" ref="E26:G26" si="1">MAX(E11:E25)</f>
        <v>58.4</v>
      </c>
      <c r="F26" s="49">
        <f t="shared" si="1"/>
        <v>12.244999999999999</v>
      </c>
      <c r="G26" s="49">
        <f t="shared" si="1"/>
        <v>164.33333300000001</v>
      </c>
      <c r="H26" s="49"/>
      <c r="I26" s="49">
        <f>MAX(I11:I25)</f>
        <v>43</v>
      </c>
      <c r="J26" s="49">
        <f>MAX(J11:J25)</f>
        <v>28.3333333</v>
      </c>
      <c r="K26" s="49">
        <f>MAX(K11:K25)</f>
        <v>63.3333333</v>
      </c>
      <c r="L26" s="49"/>
      <c r="M26" s="49"/>
      <c r="N26" s="50"/>
      <c r="O26" s="49"/>
    </row>
    <row r="27" spans="1:15" ht="15" x14ac:dyDescent="0.25">
      <c r="A27" s="2" t="s">
        <v>85</v>
      </c>
      <c r="B27" s="1"/>
      <c r="C27" s="49">
        <f>MIN(C11:C25)</f>
        <v>82.107680000000002</v>
      </c>
      <c r="E27" s="49">
        <f>MIN(E11:E25)</f>
        <v>55.85</v>
      </c>
      <c r="F27" s="49">
        <f>MIN(F11:F25)</f>
        <v>10.43</v>
      </c>
      <c r="G27" s="49">
        <f>MIN(G11:G25)</f>
        <v>159</v>
      </c>
      <c r="I27" s="49">
        <f>MIN(I11:I25)</f>
        <v>34.6666667</v>
      </c>
      <c r="J27" s="49">
        <f>MIN(J11:J25)</f>
        <v>3</v>
      </c>
      <c r="K27" s="49">
        <f>MIN(K11:K25)</f>
        <v>13.3333333</v>
      </c>
      <c r="L27" s="49"/>
      <c r="M27" s="49"/>
      <c r="N27" s="50"/>
      <c r="O27" s="49"/>
    </row>
    <row r="28" spans="1:15" ht="15" x14ac:dyDescent="0.25">
      <c r="A28" s="2" t="s">
        <v>34</v>
      </c>
      <c r="B28" s="1"/>
      <c r="C28" s="49">
        <v>104.5189</v>
      </c>
      <c r="D28" s="49"/>
      <c r="E28" s="49">
        <v>57.143329999999999</v>
      </c>
      <c r="F28" s="49">
        <v>11.358000000000001</v>
      </c>
      <c r="G28" s="49">
        <v>161.77780000000001</v>
      </c>
      <c r="H28" s="49"/>
      <c r="I28" s="49">
        <v>38.755560000000003</v>
      </c>
      <c r="J28" s="49">
        <v>10.866669999999999</v>
      </c>
      <c r="K28" s="49">
        <v>34.333329999999997</v>
      </c>
      <c r="L28" s="49"/>
      <c r="M28" s="49"/>
      <c r="N28" s="50"/>
      <c r="O28" s="49"/>
    </row>
    <row r="29" spans="1:15" ht="15" x14ac:dyDescent="0.25">
      <c r="A29" s="2" t="s">
        <v>33</v>
      </c>
      <c r="B29" s="1"/>
      <c r="C29" s="51">
        <v>6.4305700000000003</v>
      </c>
      <c r="D29" s="51"/>
      <c r="E29" s="51">
        <v>1.0792360000000001</v>
      </c>
      <c r="F29" s="51">
        <v>4.5522349999999996</v>
      </c>
      <c r="G29" s="51">
        <v>0.65897300000000003</v>
      </c>
      <c r="H29" s="51"/>
      <c r="I29" s="51">
        <v>2.9935990000000001</v>
      </c>
      <c r="J29" s="51">
        <v>73.119470000000007</v>
      </c>
      <c r="K29" s="51">
        <v>35.302219999999998</v>
      </c>
      <c r="L29" s="49"/>
      <c r="M29" s="49"/>
      <c r="N29" s="50"/>
      <c r="O29" s="49"/>
    </row>
    <row r="30" spans="1:15" ht="15" x14ac:dyDescent="0.25">
      <c r="A30" s="2" t="s">
        <v>32</v>
      </c>
      <c r="B30" s="1"/>
      <c r="C30" s="49">
        <v>14.414999999999999</v>
      </c>
      <c r="D30" s="49"/>
      <c r="E30" s="49">
        <v>1.3227</v>
      </c>
      <c r="F30" s="49">
        <v>1.1089</v>
      </c>
      <c r="G30" s="49">
        <v>1.7829999999999999</v>
      </c>
      <c r="H30" s="49"/>
      <c r="I30" s="49">
        <v>1.9403999999999999</v>
      </c>
      <c r="J30" s="49">
        <v>13.289</v>
      </c>
      <c r="K30" s="49">
        <v>20.271999999999998</v>
      </c>
      <c r="L30" s="51"/>
      <c r="M30" s="51"/>
      <c r="N30" s="1"/>
      <c r="O30" s="51"/>
    </row>
    <row r="31" spans="1:15" ht="15" x14ac:dyDescent="0.25">
      <c r="A31" s="2" t="s">
        <v>35</v>
      </c>
      <c r="B31" s="1"/>
      <c r="C31" s="52">
        <v>2.14479</v>
      </c>
      <c r="D31" s="52"/>
      <c r="E31" s="52">
        <v>2.14479</v>
      </c>
      <c r="F31" s="52">
        <v>2.14479</v>
      </c>
      <c r="G31" s="52">
        <v>2.0484100000000001</v>
      </c>
      <c r="H31" s="52"/>
      <c r="I31" s="52">
        <v>2.0484100000000001</v>
      </c>
      <c r="J31" s="51">
        <v>2.0484100000000001</v>
      </c>
      <c r="K31" s="51">
        <v>2.0484100000000001</v>
      </c>
      <c r="L31" s="51"/>
      <c r="M31" s="51"/>
      <c r="N31" s="1"/>
      <c r="O31" s="52"/>
    </row>
    <row r="33" spans="1:15" ht="15" x14ac:dyDescent="0.25">
      <c r="A33" t="s">
        <v>86</v>
      </c>
      <c r="B33" s="1" t="s">
        <v>95</v>
      </c>
    </row>
    <row r="39" spans="1:15" ht="15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2">
    <mergeCell ref="H3:I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Form (Hard)</vt:lpstr>
      <vt:lpstr>Report Form (Soft)</vt:lpstr>
    </vt:vector>
  </TitlesOfParts>
  <Company>Crop &amp; Soil Sciences - WSU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Latha Reddy</dc:creator>
  <cp:lastModifiedBy>Justin Wheeler</cp:lastModifiedBy>
  <cp:lastPrinted>2015-03-24T17:53:47Z</cp:lastPrinted>
  <dcterms:created xsi:type="dcterms:W3CDTF">2009-02-11T12:35:23Z</dcterms:created>
  <dcterms:modified xsi:type="dcterms:W3CDTF">2015-12-21T18:35:36Z</dcterms:modified>
</cp:coreProperties>
</file>